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4675" windowHeight="118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7" i="1"/>
  <c r="I37"/>
  <c r="H37"/>
  <c r="F37"/>
  <c r="E37"/>
  <c r="D37"/>
  <c r="L36"/>
  <c r="K36"/>
  <c r="G36"/>
  <c r="L35"/>
  <c r="K35"/>
  <c r="G35"/>
  <c r="L34"/>
  <c r="K34"/>
  <c r="G34"/>
  <c r="L33"/>
  <c r="K33"/>
  <c r="G33"/>
  <c r="L32"/>
  <c r="K32"/>
  <c r="G32"/>
  <c r="L31"/>
  <c r="K31"/>
  <c r="G31"/>
  <c r="L30"/>
  <c r="K30"/>
  <c r="G30"/>
  <c r="L29"/>
  <c r="K29"/>
  <c r="G29"/>
  <c r="L28"/>
  <c r="K28"/>
  <c r="G28"/>
  <c r="L27"/>
  <c r="K27"/>
  <c r="G27"/>
  <c r="L26"/>
  <c r="K26"/>
  <c r="G26"/>
  <c r="L25"/>
  <c r="K25"/>
  <c r="G25"/>
  <c r="L24"/>
  <c r="K24"/>
  <c r="G24"/>
  <c r="L23"/>
  <c r="K23"/>
  <c r="G23"/>
  <c r="L22"/>
  <c r="K22"/>
  <c r="G22"/>
  <c r="L21"/>
  <c r="K21"/>
  <c r="G21"/>
  <c r="L20"/>
  <c r="K20"/>
  <c r="G20"/>
  <c r="L19"/>
  <c r="K19"/>
  <c r="G19"/>
  <c r="L18"/>
  <c r="K18"/>
  <c r="G18"/>
  <c r="L17"/>
  <c r="K17"/>
  <c r="G17"/>
  <c r="L16"/>
  <c r="K16"/>
  <c r="G16"/>
  <c r="L15"/>
  <c r="K15"/>
  <c r="G15"/>
  <c r="L14"/>
  <c r="K14"/>
  <c r="G14"/>
  <c r="L13"/>
  <c r="K13"/>
  <c r="G13"/>
  <c r="L12"/>
  <c r="K12"/>
  <c r="G12"/>
  <c r="L11"/>
  <c r="K11"/>
  <c r="G11"/>
  <c r="L10"/>
  <c r="K10"/>
  <c r="G10"/>
  <c r="L9"/>
  <c r="K9"/>
  <c r="G9"/>
  <c r="L8"/>
  <c r="K8"/>
  <c r="G8"/>
  <c r="L7"/>
  <c r="K7"/>
  <c r="G7"/>
  <c r="L6"/>
  <c r="K6"/>
  <c r="G6"/>
  <c r="L5"/>
  <c r="K5"/>
  <c r="G5"/>
  <c r="L4"/>
  <c r="K4"/>
  <c r="K37" s="1"/>
  <c r="G4"/>
  <c r="G37" s="1"/>
</calcChain>
</file>

<file path=xl/sharedStrings.xml><?xml version="1.0" encoding="utf-8"?>
<sst xmlns="http://schemas.openxmlformats.org/spreadsheetml/2006/main" count="88" uniqueCount="28">
  <si>
    <t>학교
(무기명)</t>
    <phoneticPr fontId="2" type="noConversion"/>
  </si>
  <si>
    <t>대학설립유형</t>
    <phoneticPr fontId="4" type="noConversion"/>
  </si>
  <si>
    <t>입학정원(건축학)</t>
    <phoneticPr fontId="2" type="noConversion"/>
  </si>
  <si>
    <t>재학생
(건축학)</t>
    <phoneticPr fontId="2" type="noConversion"/>
  </si>
  <si>
    <t>졸업생</t>
    <phoneticPr fontId="2" type="noConversion"/>
  </si>
  <si>
    <t>교수현황</t>
    <phoneticPr fontId="2" type="noConversion"/>
  </si>
  <si>
    <t>전임교수 대비 재학생 비율</t>
    <phoneticPr fontId="6" type="noConversion"/>
  </si>
  <si>
    <t>전공도서관/도서종수</t>
    <phoneticPr fontId="2" type="noConversion"/>
  </si>
  <si>
    <t>스튜디오 1인당 면적(㎡)</t>
    <phoneticPr fontId="2" type="noConversion"/>
  </si>
  <si>
    <t>설계학점</t>
    <phoneticPr fontId="2" type="noConversion"/>
  </si>
  <si>
    <t>개인지도시간평균</t>
    <phoneticPr fontId="2" type="noConversion"/>
  </si>
  <si>
    <t>남</t>
    <phoneticPr fontId="2" type="noConversion"/>
  </si>
  <si>
    <t>여</t>
    <phoneticPr fontId="2" type="noConversion"/>
  </si>
  <si>
    <t>계</t>
    <phoneticPr fontId="2" type="noConversion"/>
  </si>
  <si>
    <t>전임</t>
    <phoneticPr fontId="2" type="noConversion"/>
  </si>
  <si>
    <t>비전임</t>
    <phoneticPr fontId="2" type="noConversion"/>
  </si>
  <si>
    <t>타과 전임, 비전임</t>
    <phoneticPr fontId="2" type="noConversion"/>
  </si>
  <si>
    <t>학과내도서관</t>
    <phoneticPr fontId="2" type="noConversion"/>
  </si>
  <si>
    <t>도서종수</t>
    <phoneticPr fontId="2" type="noConversion"/>
  </si>
  <si>
    <t>국립</t>
  </si>
  <si>
    <t>유</t>
    <phoneticPr fontId="2" type="noConversion"/>
  </si>
  <si>
    <t>사립</t>
  </si>
  <si>
    <t>무</t>
    <phoneticPr fontId="2" type="noConversion"/>
  </si>
  <si>
    <t>시립</t>
  </si>
  <si>
    <t>사립</t>
    <phoneticPr fontId="4" type="noConversion"/>
  </si>
  <si>
    <t>국립</t>
    <phoneticPr fontId="4" type="noConversion"/>
  </si>
  <si>
    <t>총 계</t>
    <phoneticPr fontId="2" type="noConversion"/>
  </si>
  <si>
    <t>인증 프로그램 연례보고서 인적자원, 정보자원, 스튜디오 현황 / 2012년도 2월 기준</t>
    <phoneticPr fontId="2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</si>
</sst>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0.0_ "/>
    <numFmt numFmtId="177" formatCode="0.00_ "/>
    <numFmt numFmtId="178" formatCode="0_ "/>
  </numFmts>
  <fonts count="1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7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color rgb="FF000000"/>
      <name val="맑은 고딕"/>
      <family val="3"/>
      <charset val="129"/>
      <scheme val="major"/>
    </font>
    <font>
      <sz val="8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8" fillId="0" borderId="19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21" xfId="0" applyFont="1" applyBorder="1">
      <alignment vertical="center"/>
    </xf>
    <xf numFmtId="0" fontId="8" fillId="0" borderId="22" xfId="0" applyFont="1" applyBorder="1">
      <alignment vertical="center"/>
    </xf>
    <xf numFmtId="0" fontId="8" fillId="0" borderId="23" xfId="0" applyFont="1" applyBorder="1">
      <alignment vertical="center"/>
    </xf>
    <xf numFmtId="176" fontId="8" fillId="0" borderId="20" xfId="0" applyNumberFormat="1" applyFont="1" applyBorder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right" vertical="center"/>
    </xf>
    <xf numFmtId="177" fontId="8" fillId="0" borderId="1" xfId="0" applyNumberFormat="1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8" xfId="0" applyFont="1" applyBorder="1">
      <alignment vertical="center"/>
    </xf>
    <xf numFmtId="176" fontId="8" fillId="0" borderId="4" xfId="0" applyNumberFormat="1" applyFont="1" applyBorder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1" applyNumberFormat="1" applyFont="1" applyBorder="1" applyAlignment="1">
      <alignment horizontal="right" vertical="center"/>
    </xf>
    <xf numFmtId="177" fontId="8" fillId="0" borderId="6" xfId="0" applyNumberFormat="1" applyFont="1" applyBorder="1">
      <alignment vertical="center"/>
    </xf>
    <xf numFmtId="0" fontId="8" fillId="0" borderId="11" xfId="0" applyNumberFormat="1" applyFont="1" applyBorder="1" applyAlignment="1">
      <alignment horizontal="right" vertical="center"/>
    </xf>
    <xf numFmtId="0" fontId="1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78" fontId="8" fillId="0" borderId="2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8" fillId="0" borderId="25" xfId="0" applyFont="1" applyBorder="1">
      <alignment vertical="center"/>
    </xf>
    <xf numFmtId="0" fontId="8" fillId="0" borderId="26" xfId="0" applyFont="1" applyBorder="1">
      <alignment vertical="center"/>
    </xf>
    <xf numFmtId="0" fontId="8" fillId="0" borderId="27" xfId="0" applyFont="1" applyBorder="1">
      <alignment vertical="center"/>
    </xf>
    <xf numFmtId="0" fontId="8" fillId="0" borderId="28" xfId="0" applyFont="1" applyBorder="1">
      <alignment vertical="center"/>
    </xf>
    <xf numFmtId="0" fontId="8" fillId="0" borderId="29" xfId="0" applyFont="1" applyBorder="1">
      <alignment vertical="center"/>
    </xf>
    <xf numFmtId="176" fontId="8" fillId="0" borderId="26" xfId="0" applyNumberFormat="1" applyFont="1" applyBorder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right" vertical="center"/>
    </xf>
    <xf numFmtId="177" fontId="8" fillId="0" borderId="30" xfId="0" applyNumberFormat="1" applyFont="1" applyBorder="1">
      <alignment vertical="center"/>
    </xf>
    <xf numFmtId="0" fontId="8" fillId="0" borderId="25" xfId="0" applyFont="1" applyBorder="1" applyAlignment="1">
      <alignment horizontal="center" vertical="center"/>
    </xf>
    <xf numFmtId="41" fontId="8" fillId="0" borderId="19" xfId="1" applyFont="1" applyBorder="1" applyAlignment="1">
      <alignment horizontal="center" vertical="center"/>
    </xf>
    <xf numFmtId="41" fontId="9" fillId="0" borderId="19" xfId="1" applyFont="1" applyBorder="1" applyAlignment="1">
      <alignment horizontal="center" vertical="center" wrapText="1"/>
    </xf>
    <xf numFmtId="41" fontId="8" fillId="0" borderId="19" xfId="1" applyFont="1" applyBorder="1">
      <alignment vertical="center"/>
    </xf>
    <xf numFmtId="41" fontId="8" fillId="0" borderId="20" xfId="1" applyFont="1" applyBorder="1">
      <alignment vertical="center"/>
    </xf>
    <xf numFmtId="41" fontId="8" fillId="0" borderId="21" xfId="1" applyFont="1" applyBorder="1">
      <alignment vertical="center"/>
    </xf>
    <xf numFmtId="41" fontId="8" fillId="0" borderId="19" xfId="1" applyFont="1" applyBorder="1" applyAlignment="1">
      <alignment horizontal="right" vertical="center"/>
    </xf>
    <xf numFmtId="41" fontId="8" fillId="0" borderId="22" xfId="1" applyFont="1" applyBorder="1" applyAlignment="1">
      <alignment horizontal="right" vertical="center"/>
    </xf>
    <xf numFmtId="41" fontId="8" fillId="0" borderId="21" xfId="1" applyFont="1" applyBorder="1" applyAlignment="1">
      <alignment horizontal="right" vertical="center"/>
    </xf>
    <xf numFmtId="41" fontId="8" fillId="0" borderId="21" xfId="1" applyFont="1" applyBorder="1" applyAlignment="1">
      <alignment horizontal="center" vertical="center"/>
    </xf>
    <xf numFmtId="0" fontId="8" fillId="0" borderId="22" xfId="1" applyNumberFormat="1" applyFont="1" applyBorder="1" applyAlignment="1">
      <alignment horizontal="right" vertical="center"/>
    </xf>
    <xf numFmtId="41" fontId="8" fillId="0" borderId="1" xfId="1" applyFont="1" applyBorder="1">
      <alignment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>
      <selection activeCell="S5" sqref="S5"/>
    </sheetView>
  </sheetViews>
  <sheetFormatPr defaultRowHeight="16.5"/>
  <cols>
    <col min="1" max="2" width="5.875" customWidth="1"/>
    <col min="3" max="3" width="6.5" customWidth="1"/>
    <col min="4" max="4" width="6.625" bestFit="1" customWidth="1"/>
    <col min="5" max="6" width="4.125" customWidth="1"/>
    <col min="7" max="7" width="5.5" customWidth="1"/>
    <col min="8" max="10" width="4.375" customWidth="1"/>
    <col min="11" max="11" width="5.5" customWidth="1"/>
    <col min="12" max="12" width="6.875" customWidth="1"/>
    <col min="13" max="13" width="5.75" customWidth="1"/>
    <col min="14" max="14" width="7.25" customWidth="1"/>
    <col min="15" max="15" width="7.75" customWidth="1"/>
    <col min="16" max="16" width="7" bestFit="1" customWidth="1"/>
    <col min="17" max="17" width="6.25" customWidth="1"/>
  </cols>
  <sheetData>
    <row r="1" spans="1:17" ht="36.75" customHeight="1">
      <c r="A1" s="60" t="s">
        <v>27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24.75" customHeight="1">
      <c r="A2" s="58" t="s">
        <v>0</v>
      </c>
      <c r="B2" s="58" t="s">
        <v>1</v>
      </c>
      <c r="C2" s="62" t="s">
        <v>2</v>
      </c>
      <c r="D2" s="64" t="s">
        <v>3</v>
      </c>
      <c r="E2" s="66" t="s">
        <v>4</v>
      </c>
      <c r="F2" s="67"/>
      <c r="G2" s="68"/>
      <c r="H2" s="66" t="s">
        <v>5</v>
      </c>
      <c r="I2" s="67"/>
      <c r="J2" s="67"/>
      <c r="K2" s="69"/>
      <c r="L2" s="70" t="s">
        <v>6</v>
      </c>
      <c r="M2" s="72" t="s">
        <v>7</v>
      </c>
      <c r="N2" s="73"/>
      <c r="O2" s="56" t="s">
        <v>8</v>
      </c>
      <c r="P2" s="58" t="s">
        <v>9</v>
      </c>
      <c r="Q2" s="58" t="s">
        <v>10</v>
      </c>
    </row>
    <row r="3" spans="1:17" ht="28.5" customHeight="1" thickBot="1">
      <c r="A3" s="61"/>
      <c r="B3" s="59"/>
      <c r="C3" s="63"/>
      <c r="D3" s="65"/>
      <c r="E3" s="1" t="s">
        <v>11</v>
      </c>
      <c r="F3" s="2" t="s">
        <v>12</v>
      </c>
      <c r="G3" s="3" t="s">
        <v>13</v>
      </c>
      <c r="H3" s="1" t="s">
        <v>14</v>
      </c>
      <c r="I3" s="2" t="s">
        <v>15</v>
      </c>
      <c r="J3" s="4" t="s">
        <v>16</v>
      </c>
      <c r="K3" s="2" t="s">
        <v>13</v>
      </c>
      <c r="L3" s="71"/>
      <c r="M3" s="5" t="s">
        <v>17</v>
      </c>
      <c r="N3" s="55" t="s">
        <v>18</v>
      </c>
      <c r="O3" s="57"/>
      <c r="P3" s="59"/>
      <c r="Q3" s="59"/>
    </row>
    <row r="4" spans="1:17">
      <c r="A4" s="6">
        <v>1</v>
      </c>
      <c r="B4" s="7" t="s">
        <v>19</v>
      </c>
      <c r="C4" s="8">
        <v>28</v>
      </c>
      <c r="D4" s="9">
        <v>153</v>
      </c>
      <c r="E4" s="10">
        <v>8</v>
      </c>
      <c r="F4" s="8">
        <v>18</v>
      </c>
      <c r="G4" s="11">
        <f t="shared" ref="G4:G36" si="0">SUM(E4:F4)</f>
        <v>26</v>
      </c>
      <c r="H4" s="12">
        <v>9</v>
      </c>
      <c r="I4" s="8">
        <v>19</v>
      </c>
      <c r="J4" s="8">
        <v>0</v>
      </c>
      <c r="K4" s="8">
        <f>SUM(H4:J4)</f>
        <v>28</v>
      </c>
      <c r="L4" s="13">
        <f>D4/H4</f>
        <v>17</v>
      </c>
      <c r="M4" s="14" t="s">
        <v>20</v>
      </c>
      <c r="N4" s="15">
        <v>8100</v>
      </c>
      <c r="O4" s="16">
        <v>4.271244635193133</v>
      </c>
      <c r="P4" s="17">
        <v>56</v>
      </c>
      <c r="Q4" s="6">
        <v>67</v>
      </c>
    </row>
    <row r="5" spans="1:17">
      <c r="A5" s="6">
        <v>2</v>
      </c>
      <c r="B5" s="18" t="s">
        <v>21</v>
      </c>
      <c r="C5" s="19">
        <v>60</v>
      </c>
      <c r="D5" s="20">
        <v>293</v>
      </c>
      <c r="E5" s="21">
        <v>31</v>
      </c>
      <c r="F5" s="19">
        <v>32</v>
      </c>
      <c r="G5" s="22">
        <f t="shared" si="0"/>
        <v>63</v>
      </c>
      <c r="H5" s="23">
        <v>10</v>
      </c>
      <c r="I5" s="19">
        <v>29</v>
      </c>
      <c r="J5" s="19">
        <v>0</v>
      </c>
      <c r="K5" s="19">
        <f>SUM(H5:J5)</f>
        <v>39</v>
      </c>
      <c r="L5" s="24">
        <f>D5/H5</f>
        <v>29.3</v>
      </c>
      <c r="M5" s="25" t="s">
        <v>20</v>
      </c>
      <c r="N5" s="26">
        <v>29200</v>
      </c>
      <c r="O5" s="27">
        <v>2.9311650485436895</v>
      </c>
      <c r="P5" s="17">
        <v>46</v>
      </c>
      <c r="Q5" s="17">
        <v>41</v>
      </c>
    </row>
    <row r="6" spans="1:17">
      <c r="A6" s="6">
        <v>3</v>
      </c>
      <c r="B6" s="18" t="s">
        <v>19</v>
      </c>
      <c r="C6" s="19">
        <v>22</v>
      </c>
      <c r="D6" s="20">
        <v>141</v>
      </c>
      <c r="E6" s="21">
        <v>14</v>
      </c>
      <c r="F6" s="19">
        <v>14</v>
      </c>
      <c r="G6" s="22">
        <f t="shared" si="0"/>
        <v>28</v>
      </c>
      <c r="H6" s="23">
        <v>7</v>
      </c>
      <c r="I6" s="19">
        <v>30</v>
      </c>
      <c r="J6" s="19">
        <v>6</v>
      </c>
      <c r="K6" s="19">
        <f t="shared" ref="K6:K36" si="1">SUM(H6:J6)</f>
        <v>43</v>
      </c>
      <c r="L6" s="24">
        <f t="shared" ref="L6:L36" si="2">D6/H6</f>
        <v>20.142857142857142</v>
      </c>
      <c r="M6" s="25" t="s">
        <v>20</v>
      </c>
      <c r="N6" s="15">
        <v>16500</v>
      </c>
      <c r="O6" s="27">
        <v>5.27</v>
      </c>
      <c r="P6" s="17">
        <v>48</v>
      </c>
      <c r="Q6" s="17">
        <v>72</v>
      </c>
    </row>
    <row r="7" spans="1:17">
      <c r="A7" s="6">
        <v>4</v>
      </c>
      <c r="B7" s="18" t="s">
        <v>19</v>
      </c>
      <c r="C7" s="19">
        <v>30</v>
      </c>
      <c r="D7" s="20">
        <v>159</v>
      </c>
      <c r="E7" s="21">
        <v>11</v>
      </c>
      <c r="F7" s="19">
        <v>9</v>
      </c>
      <c r="G7" s="22">
        <f t="shared" si="0"/>
        <v>20</v>
      </c>
      <c r="H7" s="23">
        <v>6</v>
      </c>
      <c r="I7" s="19">
        <v>27</v>
      </c>
      <c r="J7" s="19">
        <v>1</v>
      </c>
      <c r="K7" s="19">
        <f t="shared" si="1"/>
        <v>34</v>
      </c>
      <c r="L7" s="24">
        <f t="shared" si="2"/>
        <v>26.5</v>
      </c>
      <c r="M7" s="25" t="s">
        <v>20</v>
      </c>
      <c r="N7" s="28">
        <v>6300</v>
      </c>
      <c r="O7" s="27">
        <v>4.38</v>
      </c>
      <c r="P7" s="17">
        <v>50</v>
      </c>
      <c r="Q7" s="17">
        <v>57</v>
      </c>
    </row>
    <row r="8" spans="1:17">
      <c r="A8" s="6">
        <v>5</v>
      </c>
      <c r="B8" s="18" t="s">
        <v>21</v>
      </c>
      <c r="C8" s="19">
        <v>40</v>
      </c>
      <c r="D8" s="20">
        <v>224</v>
      </c>
      <c r="E8" s="21">
        <v>12</v>
      </c>
      <c r="F8" s="19">
        <v>19</v>
      </c>
      <c r="G8" s="22">
        <f t="shared" si="0"/>
        <v>31</v>
      </c>
      <c r="H8" s="23">
        <v>10</v>
      </c>
      <c r="I8" s="19">
        <v>41</v>
      </c>
      <c r="J8" s="19">
        <v>0</v>
      </c>
      <c r="K8" s="19">
        <f t="shared" si="1"/>
        <v>51</v>
      </c>
      <c r="L8" s="24">
        <f t="shared" si="2"/>
        <v>22.4</v>
      </c>
      <c r="M8" s="25" t="s">
        <v>20</v>
      </c>
      <c r="N8" s="28">
        <v>10000</v>
      </c>
      <c r="O8" s="27">
        <v>3.51</v>
      </c>
      <c r="P8" s="17">
        <v>48</v>
      </c>
      <c r="Q8" s="17">
        <v>59</v>
      </c>
    </row>
    <row r="9" spans="1:17">
      <c r="A9" s="6">
        <v>6</v>
      </c>
      <c r="B9" s="18" t="s">
        <v>21</v>
      </c>
      <c r="C9" s="19">
        <v>60</v>
      </c>
      <c r="D9" s="20">
        <v>321</v>
      </c>
      <c r="E9" s="21">
        <v>28</v>
      </c>
      <c r="F9" s="19">
        <v>32</v>
      </c>
      <c r="G9" s="22">
        <f t="shared" si="0"/>
        <v>60</v>
      </c>
      <c r="H9" s="23">
        <v>10</v>
      </c>
      <c r="I9" s="19">
        <v>18</v>
      </c>
      <c r="J9" s="19">
        <v>3</v>
      </c>
      <c r="K9" s="19">
        <f t="shared" si="1"/>
        <v>31</v>
      </c>
      <c r="L9" s="24">
        <f t="shared" si="2"/>
        <v>32.1</v>
      </c>
      <c r="M9" s="25" t="s">
        <v>20</v>
      </c>
      <c r="N9" s="28">
        <v>7400</v>
      </c>
      <c r="O9" s="27">
        <v>3.74</v>
      </c>
      <c r="P9" s="17">
        <v>50</v>
      </c>
      <c r="Q9" s="17">
        <v>48</v>
      </c>
    </row>
    <row r="10" spans="1:17">
      <c r="A10" s="6">
        <v>7</v>
      </c>
      <c r="B10" s="18" t="s">
        <v>21</v>
      </c>
      <c r="C10" s="19">
        <v>50</v>
      </c>
      <c r="D10" s="20">
        <v>252</v>
      </c>
      <c r="E10" s="21">
        <v>26</v>
      </c>
      <c r="F10" s="19">
        <v>14</v>
      </c>
      <c r="G10" s="22">
        <f t="shared" si="0"/>
        <v>40</v>
      </c>
      <c r="H10" s="23">
        <v>10</v>
      </c>
      <c r="I10" s="19">
        <v>25</v>
      </c>
      <c r="J10" s="19">
        <v>1</v>
      </c>
      <c r="K10" s="19">
        <f t="shared" si="1"/>
        <v>36</v>
      </c>
      <c r="L10" s="24">
        <f t="shared" si="2"/>
        <v>25.2</v>
      </c>
      <c r="M10" s="25" t="s">
        <v>20</v>
      </c>
      <c r="N10" s="28">
        <v>17200</v>
      </c>
      <c r="O10" s="27">
        <v>6.18</v>
      </c>
      <c r="P10" s="17">
        <v>48</v>
      </c>
      <c r="Q10" s="17">
        <v>68</v>
      </c>
    </row>
    <row r="11" spans="1:17">
      <c r="A11" s="6">
        <v>8</v>
      </c>
      <c r="B11" s="18" t="s">
        <v>21</v>
      </c>
      <c r="C11" s="19">
        <v>45</v>
      </c>
      <c r="D11" s="20">
        <v>239</v>
      </c>
      <c r="E11" s="21">
        <v>14</v>
      </c>
      <c r="F11" s="19">
        <v>26</v>
      </c>
      <c r="G11" s="22">
        <f t="shared" si="0"/>
        <v>40</v>
      </c>
      <c r="H11" s="23">
        <v>8</v>
      </c>
      <c r="I11" s="19">
        <v>28</v>
      </c>
      <c r="J11" s="19">
        <v>17</v>
      </c>
      <c r="K11" s="19">
        <f t="shared" si="1"/>
        <v>53</v>
      </c>
      <c r="L11" s="24">
        <f t="shared" si="2"/>
        <v>29.875</v>
      </c>
      <c r="M11" s="25" t="s">
        <v>20</v>
      </c>
      <c r="N11" s="15">
        <v>8400</v>
      </c>
      <c r="O11" s="27">
        <v>2.7951388888888888</v>
      </c>
      <c r="P11" s="17">
        <v>54</v>
      </c>
      <c r="Q11" s="17">
        <v>66</v>
      </c>
    </row>
    <row r="12" spans="1:17">
      <c r="A12" s="6">
        <v>9</v>
      </c>
      <c r="B12" s="18" t="s">
        <v>21</v>
      </c>
      <c r="C12" s="19">
        <v>80</v>
      </c>
      <c r="D12" s="20">
        <v>452</v>
      </c>
      <c r="E12" s="21">
        <v>60</v>
      </c>
      <c r="F12" s="19">
        <v>42</v>
      </c>
      <c r="G12" s="22">
        <f t="shared" si="0"/>
        <v>102</v>
      </c>
      <c r="H12" s="23">
        <v>17</v>
      </c>
      <c r="I12" s="19">
        <v>47</v>
      </c>
      <c r="J12" s="19">
        <v>0</v>
      </c>
      <c r="K12" s="19">
        <f t="shared" si="1"/>
        <v>64</v>
      </c>
      <c r="L12" s="24">
        <f t="shared" si="2"/>
        <v>26.588235294117649</v>
      </c>
      <c r="M12" s="25" t="s">
        <v>20</v>
      </c>
      <c r="N12" s="28">
        <v>24800</v>
      </c>
      <c r="O12" s="27">
        <v>2.5</v>
      </c>
      <c r="P12" s="29">
        <v>51</v>
      </c>
      <c r="Q12" s="17">
        <v>57</v>
      </c>
    </row>
    <row r="13" spans="1:17">
      <c r="A13" s="6">
        <v>10</v>
      </c>
      <c r="B13" s="18" t="s">
        <v>19</v>
      </c>
      <c r="C13" s="19">
        <v>30</v>
      </c>
      <c r="D13" s="20">
        <v>122</v>
      </c>
      <c r="E13" s="21">
        <v>9</v>
      </c>
      <c r="F13" s="19">
        <v>9</v>
      </c>
      <c r="G13" s="22">
        <f t="shared" si="0"/>
        <v>18</v>
      </c>
      <c r="H13" s="23">
        <v>8</v>
      </c>
      <c r="I13" s="19">
        <v>10</v>
      </c>
      <c r="J13" s="19">
        <v>0</v>
      </c>
      <c r="K13" s="19">
        <f t="shared" si="1"/>
        <v>18</v>
      </c>
      <c r="L13" s="24">
        <f t="shared" si="2"/>
        <v>15.25</v>
      </c>
      <c r="M13" s="25" t="s">
        <v>22</v>
      </c>
      <c r="N13" s="15">
        <v>13500</v>
      </c>
      <c r="O13" s="27">
        <v>3.92</v>
      </c>
      <c r="P13" s="30">
        <v>12</v>
      </c>
      <c r="Q13" s="17">
        <v>70</v>
      </c>
    </row>
    <row r="14" spans="1:17">
      <c r="A14" s="6">
        <v>11</v>
      </c>
      <c r="B14" s="18" t="s">
        <v>19</v>
      </c>
      <c r="C14" s="19">
        <v>47</v>
      </c>
      <c r="D14" s="20">
        <v>176</v>
      </c>
      <c r="E14" s="21">
        <v>9</v>
      </c>
      <c r="F14" s="19">
        <v>27</v>
      </c>
      <c r="G14" s="22">
        <f t="shared" si="0"/>
        <v>36</v>
      </c>
      <c r="H14" s="23">
        <v>7</v>
      </c>
      <c r="I14" s="19">
        <v>45</v>
      </c>
      <c r="J14" s="19">
        <v>6</v>
      </c>
      <c r="K14" s="19">
        <f t="shared" si="1"/>
        <v>58</v>
      </c>
      <c r="L14" s="24">
        <f t="shared" si="2"/>
        <v>25.142857142857142</v>
      </c>
      <c r="M14" s="25" t="s">
        <v>20</v>
      </c>
      <c r="N14" s="28">
        <v>14700</v>
      </c>
      <c r="O14" s="27">
        <v>3.68</v>
      </c>
      <c r="P14" s="30">
        <v>53</v>
      </c>
      <c r="Q14" s="17">
        <v>47</v>
      </c>
    </row>
    <row r="15" spans="1:17">
      <c r="A15" s="6">
        <v>12</v>
      </c>
      <c r="B15" s="18" t="s">
        <v>19</v>
      </c>
      <c r="C15" s="19">
        <v>43</v>
      </c>
      <c r="D15" s="20">
        <v>199</v>
      </c>
      <c r="E15" s="21">
        <v>3</v>
      </c>
      <c r="F15" s="19">
        <v>6</v>
      </c>
      <c r="G15" s="22">
        <f t="shared" si="0"/>
        <v>9</v>
      </c>
      <c r="H15" s="23">
        <v>8</v>
      </c>
      <c r="I15" s="19">
        <v>23</v>
      </c>
      <c r="J15" s="19">
        <v>0</v>
      </c>
      <c r="K15" s="19">
        <f t="shared" si="1"/>
        <v>31</v>
      </c>
      <c r="L15" s="24">
        <f t="shared" si="2"/>
        <v>24.875</v>
      </c>
      <c r="M15" s="25" t="s">
        <v>20</v>
      </c>
      <c r="N15" s="28">
        <v>10700</v>
      </c>
      <c r="O15" s="27">
        <v>3.7320000000000002</v>
      </c>
      <c r="P15" s="30">
        <v>54</v>
      </c>
      <c r="Q15" s="17">
        <v>66</v>
      </c>
    </row>
    <row r="16" spans="1:17">
      <c r="A16" s="6">
        <v>13</v>
      </c>
      <c r="B16" s="18" t="s">
        <v>19</v>
      </c>
      <c r="C16" s="19">
        <v>43</v>
      </c>
      <c r="D16" s="20">
        <v>195</v>
      </c>
      <c r="E16" s="21">
        <v>13</v>
      </c>
      <c r="F16" s="19">
        <v>6</v>
      </c>
      <c r="G16" s="22">
        <f t="shared" si="0"/>
        <v>19</v>
      </c>
      <c r="H16" s="23">
        <v>11</v>
      </c>
      <c r="I16" s="19">
        <v>36</v>
      </c>
      <c r="J16" s="19">
        <v>0</v>
      </c>
      <c r="K16" s="19">
        <f t="shared" si="1"/>
        <v>47</v>
      </c>
      <c r="L16" s="24">
        <f t="shared" si="2"/>
        <v>17.727272727272727</v>
      </c>
      <c r="M16" s="25" t="s">
        <v>20</v>
      </c>
      <c r="N16" s="15">
        <v>12200</v>
      </c>
      <c r="O16" s="27">
        <v>4.1100000000000003</v>
      </c>
      <c r="P16" s="30">
        <v>51</v>
      </c>
      <c r="Q16" s="17">
        <v>99</v>
      </c>
    </row>
    <row r="17" spans="1:17">
      <c r="A17" s="6">
        <v>14</v>
      </c>
      <c r="B17" s="18" t="s">
        <v>19</v>
      </c>
      <c r="C17" s="19">
        <v>28</v>
      </c>
      <c r="D17" s="20">
        <v>156</v>
      </c>
      <c r="E17" s="21">
        <v>9</v>
      </c>
      <c r="F17" s="19">
        <v>12</v>
      </c>
      <c r="G17" s="22">
        <f t="shared" si="0"/>
        <v>21</v>
      </c>
      <c r="H17" s="23">
        <v>9</v>
      </c>
      <c r="I17" s="19">
        <v>21</v>
      </c>
      <c r="J17" s="19">
        <v>0</v>
      </c>
      <c r="K17" s="19">
        <f t="shared" si="1"/>
        <v>30</v>
      </c>
      <c r="L17" s="24">
        <f t="shared" si="2"/>
        <v>17.333333333333332</v>
      </c>
      <c r="M17" s="25" t="s">
        <v>20</v>
      </c>
      <c r="N17" s="28">
        <v>50200</v>
      </c>
      <c r="O17" s="27">
        <v>4.1641290322580646</v>
      </c>
      <c r="P17" s="30">
        <v>50</v>
      </c>
      <c r="Q17" s="17">
        <v>64</v>
      </c>
    </row>
    <row r="18" spans="1:17">
      <c r="A18" s="6">
        <v>15</v>
      </c>
      <c r="B18" s="18" t="s">
        <v>23</v>
      </c>
      <c r="C18" s="19">
        <v>40</v>
      </c>
      <c r="D18" s="20">
        <v>210</v>
      </c>
      <c r="E18" s="21">
        <v>21</v>
      </c>
      <c r="F18" s="19">
        <v>11</v>
      </c>
      <c r="G18" s="22">
        <f t="shared" si="0"/>
        <v>32</v>
      </c>
      <c r="H18" s="23">
        <v>12</v>
      </c>
      <c r="I18" s="19">
        <v>23</v>
      </c>
      <c r="J18" s="19">
        <v>9</v>
      </c>
      <c r="K18" s="19">
        <f t="shared" si="1"/>
        <v>44</v>
      </c>
      <c r="L18" s="24">
        <f t="shared" si="2"/>
        <v>17.5</v>
      </c>
      <c r="M18" s="25" t="s">
        <v>20</v>
      </c>
      <c r="N18" s="28">
        <v>28300</v>
      </c>
      <c r="O18" s="27">
        <v>6.22</v>
      </c>
      <c r="P18" s="30">
        <v>52</v>
      </c>
      <c r="Q18" s="17">
        <v>67</v>
      </c>
    </row>
    <row r="19" spans="1:17">
      <c r="A19" s="6">
        <v>16</v>
      </c>
      <c r="B19" s="18" t="s">
        <v>21</v>
      </c>
      <c r="C19" s="19">
        <v>51</v>
      </c>
      <c r="D19" s="20">
        <v>273</v>
      </c>
      <c r="E19" s="21">
        <v>24</v>
      </c>
      <c r="F19" s="19">
        <v>5</v>
      </c>
      <c r="G19" s="22">
        <f t="shared" si="0"/>
        <v>29</v>
      </c>
      <c r="H19" s="23">
        <v>16</v>
      </c>
      <c r="I19" s="19">
        <v>29</v>
      </c>
      <c r="J19" s="19">
        <v>0</v>
      </c>
      <c r="K19" s="19">
        <f t="shared" si="1"/>
        <v>45</v>
      </c>
      <c r="L19" s="24">
        <f t="shared" si="2"/>
        <v>17.0625</v>
      </c>
      <c r="M19" s="25" t="s">
        <v>20</v>
      </c>
      <c r="N19" s="15">
        <v>12600</v>
      </c>
      <c r="O19" s="27">
        <v>3.5913461538461537</v>
      </c>
      <c r="P19" s="30">
        <v>54</v>
      </c>
      <c r="Q19" s="17">
        <v>65</v>
      </c>
    </row>
    <row r="20" spans="1:17">
      <c r="A20" s="6">
        <v>17</v>
      </c>
      <c r="B20" s="31" t="s">
        <v>24</v>
      </c>
      <c r="C20" s="19">
        <v>60</v>
      </c>
      <c r="D20" s="20">
        <v>271</v>
      </c>
      <c r="E20" s="21">
        <v>24</v>
      </c>
      <c r="F20" s="19">
        <v>19</v>
      </c>
      <c r="G20" s="22">
        <f t="shared" si="0"/>
        <v>43</v>
      </c>
      <c r="H20" s="23">
        <v>6</v>
      </c>
      <c r="I20" s="19">
        <v>49</v>
      </c>
      <c r="J20" s="19">
        <v>0</v>
      </c>
      <c r="K20" s="19">
        <f t="shared" si="1"/>
        <v>55</v>
      </c>
      <c r="L20" s="24">
        <f t="shared" si="2"/>
        <v>45.166666666666664</v>
      </c>
      <c r="M20" s="25" t="s">
        <v>22</v>
      </c>
      <c r="N20" s="28">
        <v>8300</v>
      </c>
      <c r="O20" s="27">
        <v>4.62</v>
      </c>
      <c r="P20" s="30">
        <v>54</v>
      </c>
      <c r="Q20" s="17">
        <v>55</v>
      </c>
    </row>
    <row r="21" spans="1:17">
      <c r="A21" s="6">
        <v>18</v>
      </c>
      <c r="B21" s="18" t="s">
        <v>21</v>
      </c>
      <c r="C21" s="19">
        <v>40</v>
      </c>
      <c r="D21" s="20">
        <v>224</v>
      </c>
      <c r="E21" s="21">
        <v>20</v>
      </c>
      <c r="F21" s="19">
        <v>10</v>
      </c>
      <c r="G21" s="22">
        <f t="shared" si="0"/>
        <v>30</v>
      </c>
      <c r="H21" s="23">
        <v>15</v>
      </c>
      <c r="I21" s="19">
        <v>22</v>
      </c>
      <c r="J21" s="19">
        <v>0</v>
      </c>
      <c r="K21" s="19">
        <f t="shared" si="1"/>
        <v>37</v>
      </c>
      <c r="L21" s="24">
        <f t="shared" si="2"/>
        <v>14.933333333333334</v>
      </c>
      <c r="M21" s="25" t="s">
        <v>20</v>
      </c>
      <c r="N21" s="28">
        <v>6700</v>
      </c>
      <c r="O21" s="27">
        <v>2.82</v>
      </c>
      <c r="P21" s="30">
        <v>51</v>
      </c>
      <c r="Q21" s="17">
        <v>55</v>
      </c>
    </row>
    <row r="22" spans="1:17">
      <c r="A22" s="6">
        <v>19</v>
      </c>
      <c r="B22" s="18" t="s">
        <v>21</v>
      </c>
      <c r="C22" s="19">
        <v>60</v>
      </c>
      <c r="D22" s="20">
        <v>333</v>
      </c>
      <c r="E22" s="21">
        <v>37</v>
      </c>
      <c r="F22" s="19">
        <v>13</v>
      </c>
      <c r="G22" s="22">
        <f t="shared" si="0"/>
        <v>50</v>
      </c>
      <c r="H22" s="23">
        <v>16</v>
      </c>
      <c r="I22" s="19">
        <v>35</v>
      </c>
      <c r="J22" s="19">
        <v>0</v>
      </c>
      <c r="K22" s="19">
        <f t="shared" si="1"/>
        <v>51</v>
      </c>
      <c r="L22" s="24">
        <f t="shared" si="2"/>
        <v>20.8125</v>
      </c>
      <c r="M22" s="25" t="s">
        <v>20</v>
      </c>
      <c r="N22" s="28">
        <v>17200</v>
      </c>
      <c r="O22" s="27">
        <v>2.76</v>
      </c>
      <c r="P22" s="30">
        <v>51</v>
      </c>
      <c r="Q22" s="17">
        <v>48</v>
      </c>
    </row>
    <row r="23" spans="1:17">
      <c r="A23" s="6">
        <v>20</v>
      </c>
      <c r="B23" s="18" t="s">
        <v>21</v>
      </c>
      <c r="C23" s="19">
        <v>40</v>
      </c>
      <c r="D23" s="20">
        <v>285</v>
      </c>
      <c r="E23" s="21">
        <v>27</v>
      </c>
      <c r="F23" s="19">
        <v>21</v>
      </c>
      <c r="G23" s="22">
        <f t="shared" si="0"/>
        <v>48</v>
      </c>
      <c r="H23" s="23">
        <v>8</v>
      </c>
      <c r="I23" s="19">
        <v>26</v>
      </c>
      <c r="J23" s="19">
        <v>10</v>
      </c>
      <c r="K23" s="19">
        <f t="shared" si="1"/>
        <v>44</v>
      </c>
      <c r="L23" s="24">
        <f t="shared" si="2"/>
        <v>35.625</v>
      </c>
      <c r="M23" s="25" t="s">
        <v>20</v>
      </c>
      <c r="N23" s="28">
        <v>5400</v>
      </c>
      <c r="O23" s="27">
        <v>4.7</v>
      </c>
      <c r="P23" s="30">
        <v>48</v>
      </c>
      <c r="Q23" s="17">
        <v>47</v>
      </c>
    </row>
    <row r="24" spans="1:17">
      <c r="A24" s="6">
        <v>21</v>
      </c>
      <c r="B24" s="18" t="s">
        <v>21</v>
      </c>
      <c r="C24" s="19">
        <v>40</v>
      </c>
      <c r="D24" s="20">
        <v>229</v>
      </c>
      <c r="E24" s="21">
        <v>14</v>
      </c>
      <c r="F24" s="19">
        <v>22</v>
      </c>
      <c r="G24" s="22">
        <f t="shared" si="0"/>
        <v>36</v>
      </c>
      <c r="H24" s="23">
        <v>14</v>
      </c>
      <c r="I24" s="19">
        <v>27</v>
      </c>
      <c r="J24" s="19">
        <v>1</v>
      </c>
      <c r="K24" s="19">
        <f t="shared" si="1"/>
        <v>42</v>
      </c>
      <c r="L24" s="24">
        <f t="shared" si="2"/>
        <v>16.357142857142858</v>
      </c>
      <c r="M24" s="25" t="s">
        <v>20</v>
      </c>
      <c r="N24" s="28">
        <v>11500</v>
      </c>
      <c r="O24" s="27">
        <v>3.45</v>
      </c>
      <c r="P24" s="30">
        <v>40</v>
      </c>
      <c r="Q24" s="32">
        <v>46</v>
      </c>
    </row>
    <row r="25" spans="1:17">
      <c r="A25" s="6">
        <v>22</v>
      </c>
      <c r="B25" s="18" t="s">
        <v>21</v>
      </c>
      <c r="C25" s="19">
        <v>35</v>
      </c>
      <c r="D25" s="20">
        <v>128</v>
      </c>
      <c r="E25" s="21">
        <v>0</v>
      </c>
      <c r="F25" s="19">
        <v>24</v>
      </c>
      <c r="G25" s="22">
        <f t="shared" si="0"/>
        <v>24</v>
      </c>
      <c r="H25" s="23">
        <v>8</v>
      </c>
      <c r="I25" s="19">
        <v>21</v>
      </c>
      <c r="J25" s="19">
        <v>5</v>
      </c>
      <c r="K25" s="19">
        <f t="shared" si="1"/>
        <v>34</v>
      </c>
      <c r="L25" s="24">
        <f t="shared" si="2"/>
        <v>16</v>
      </c>
      <c r="M25" s="25" t="s">
        <v>20</v>
      </c>
      <c r="N25" s="28">
        <v>6600</v>
      </c>
      <c r="O25" s="27">
        <v>3.66</v>
      </c>
      <c r="P25" s="30">
        <v>48</v>
      </c>
      <c r="Q25" s="17">
        <v>77</v>
      </c>
    </row>
    <row r="26" spans="1:17">
      <c r="A26" s="6">
        <v>23</v>
      </c>
      <c r="B26" s="18" t="s">
        <v>19</v>
      </c>
      <c r="C26" s="19">
        <v>55</v>
      </c>
      <c r="D26" s="20">
        <v>156</v>
      </c>
      <c r="E26" s="21">
        <v>8</v>
      </c>
      <c r="F26" s="19">
        <v>11</v>
      </c>
      <c r="G26" s="22">
        <f t="shared" si="0"/>
        <v>19</v>
      </c>
      <c r="H26" s="23">
        <v>12</v>
      </c>
      <c r="I26" s="19">
        <v>31</v>
      </c>
      <c r="J26" s="19">
        <v>0</v>
      </c>
      <c r="K26" s="19">
        <f t="shared" si="1"/>
        <v>43</v>
      </c>
      <c r="L26" s="24">
        <f t="shared" si="2"/>
        <v>13</v>
      </c>
      <c r="M26" s="25" t="s">
        <v>20</v>
      </c>
      <c r="N26" s="28">
        <v>9000</v>
      </c>
      <c r="O26" s="27">
        <v>4.0770186335403729</v>
      </c>
      <c r="P26" s="30">
        <v>54</v>
      </c>
      <c r="Q26" s="17">
        <v>62</v>
      </c>
    </row>
    <row r="27" spans="1:17">
      <c r="A27" s="6">
        <v>24</v>
      </c>
      <c r="B27" s="18" t="s">
        <v>19</v>
      </c>
      <c r="C27" s="19">
        <v>24</v>
      </c>
      <c r="D27" s="20">
        <v>149</v>
      </c>
      <c r="E27" s="21">
        <v>7</v>
      </c>
      <c r="F27" s="19">
        <v>4</v>
      </c>
      <c r="G27" s="22">
        <f t="shared" si="0"/>
        <v>11</v>
      </c>
      <c r="H27" s="23">
        <v>5</v>
      </c>
      <c r="I27" s="19">
        <v>16</v>
      </c>
      <c r="J27" s="19">
        <v>0</v>
      </c>
      <c r="K27" s="19">
        <f t="shared" si="1"/>
        <v>21</v>
      </c>
      <c r="L27" s="24">
        <f t="shared" si="2"/>
        <v>29.8</v>
      </c>
      <c r="M27" s="25" t="s">
        <v>22</v>
      </c>
      <c r="N27" s="28">
        <v>5100</v>
      </c>
      <c r="O27" s="27">
        <v>2.5285135135135137</v>
      </c>
      <c r="P27" s="17">
        <v>48</v>
      </c>
      <c r="Q27" s="17">
        <v>77</v>
      </c>
    </row>
    <row r="28" spans="1:17">
      <c r="A28" s="6">
        <v>25</v>
      </c>
      <c r="B28" s="18" t="s">
        <v>19</v>
      </c>
      <c r="C28" s="19">
        <v>32</v>
      </c>
      <c r="D28" s="20">
        <v>162</v>
      </c>
      <c r="E28" s="21">
        <v>10</v>
      </c>
      <c r="F28" s="19">
        <v>8</v>
      </c>
      <c r="G28" s="22">
        <f t="shared" si="0"/>
        <v>18</v>
      </c>
      <c r="H28" s="23">
        <v>8</v>
      </c>
      <c r="I28" s="19">
        <v>5</v>
      </c>
      <c r="J28" s="19">
        <v>0</v>
      </c>
      <c r="K28" s="19">
        <f t="shared" si="1"/>
        <v>13</v>
      </c>
      <c r="L28" s="24">
        <f t="shared" si="2"/>
        <v>20.25</v>
      </c>
      <c r="M28" s="25" t="s">
        <v>20</v>
      </c>
      <c r="N28" s="28">
        <v>7400</v>
      </c>
      <c r="O28" s="27">
        <v>5.07</v>
      </c>
      <c r="P28" s="17">
        <v>50</v>
      </c>
      <c r="Q28" s="17">
        <v>56</v>
      </c>
    </row>
    <row r="29" spans="1:17">
      <c r="A29" s="6">
        <v>26</v>
      </c>
      <c r="B29" s="31" t="s">
        <v>25</v>
      </c>
      <c r="C29" s="19">
        <v>36</v>
      </c>
      <c r="D29" s="20">
        <v>153</v>
      </c>
      <c r="E29" s="21">
        <v>12</v>
      </c>
      <c r="F29" s="19">
        <v>17</v>
      </c>
      <c r="G29" s="22">
        <f t="shared" si="0"/>
        <v>29</v>
      </c>
      <c r="H29" s="23">
        <v>7</v>
      </c>
      <c r="I29" s="19">
        <v>36</v>
      </c>
      <c r="J29" s="19">
        <v>0</v>
      </c>
      <c r="K29" s="19">
        <f t="shared" si="1"/>
        <v>43</v>
      </c>
      <c r="L29" s="24">
        <f t="shared" si="2"/>
        <v>21.857142857142858</v>
      </c>
      <c r="M29" s="25" t="s">
        <v>20</v>
      </c>
      <c r="N29" s="28">
        <v>8900</v>
      </c>
      <c r="O29" s="27">
        <v>4.57</v>
      </c>
      <c r="P29" s="17">
        <v>54</v>
      </c>
      <c r="Q29" s="17">
        <v>65</v>
      </c>
    </row>
    <row r="30" spans="1:17">
      <c r="A30" s="6">
        <v>27</v>
      </c>
      <c r="B30" s="18" t="s">
        <v>19</v>
      </c>
      <c r="C30" s="19">
        <v>30</v>
      </c>
      <c r="D30" s="20">
        <v>125</v>
      </c>
      <c r="E30" s="21">
        <v>8</v>
      </c>
      <c r="F30" s="19">
        <v>10</v>
      </c>
      <c r="G30" s="22">
        <f t="shared" si="0"/>
        <v>18</v>
      </c>
      <c r="H30" s="23">
        <v>6</v>
      </c>
      <c r="I30" s="19">
        <v>27</v>
      </c>
      <c r="J30" s="19">
        <v>0</v>
      </c>
      <c r="K30" s="19">
        <f t="shared" si="1"/>
        <v>33</v>
      </c>
      <c r="L30" s="24">
        <f t="shared" si="2"/>
        <v>20.833333333333332</v>
      </c>
      <c r="M30" s="25" t="s">
        <v>20</v>
      </c>
      <c r="N30" s="15">
        <v>5300</v>
      </c>
      <c r="O30" s="27">
        <v>3.75</v>
      </c>
      <c r="P30" s="17">
        <v>50</v>
      </c>
      <c r="Q30" s="17">
        <v>59</v>
      </c>
    </row>
    <row r="31" spans="1:17">
      <c r="A31" s="6">
        <v>28</v>
      </c>
      <c r="B31" s="18" t="s">
        <v>19</v>
      </c>
      <c r="C31" s="19">
        <v>20</v>
      </c>
      <c r="D31" s="20">
        <v>120</v>
      </c>
      <c r="E31" s="21">
        <v>6</v>
      </c>
      <c r="F31" s="19">
        <v>5</v>
      </c>
      <c r="G31" s="22">
        <f t="shared" si="0"/>
        <v>11</v>
      </c>
      <c r="H31" s="23">
        <v>9</v>
      </c>
      <c r="I31" s="19">
        <v>20</v>
      </c>
      <c r="J31" s="19">
        <v>0</v>
      </c>
      <c r="K31" s="19">
        <f t="shared" si="1"/>
        <v>29</v>
      </c>
      <c r="L31" s="24">
        <f t="shared" si="2"/>
        <v>13.333333333333334</v>
      </c>
      <c r="M31" s="25" t="s">
        <v>20</v>
      </c>
      <c r="N31" s="28">
        <v>7800</v>
      </c>
      <c r="O31" s="27">
        <v>2.77</v>
      </c>
      <c r="P31" s="17">
        <v>54</v>
      </c>
      <c r="Q31" s="17">
        <v>54</v>
      </c>
    </row>
    <row r="32" spans="1:17">
      <c r="A32" s="6">
        <v>29</v>
      </c>
      <c r="B32" s="18" t="s">
        <v>21</v>
      </c>
      <c r="C32" s="19">
        <v>59</v>
      </c>
      <c r="D32" s="20">
        <v>301</v>
      </c>
      <c r="E32" s="21">
        <v>26</v>
      </c>
      <c r="F32" s="19">
        <v>13</v>
      </c>
      <c r="G32" s="22">
        <f t="shared" si="0"/>
        <v>39</v>
      </c>
      <c r="H32" s="23">
        <v>13</v>
      </c>
      <c r="I32" s="19">
        <v>28</v>
      </c>
      <c r="J32" s="19">
        <v>0</v>
      </c>
      <c r="K32" s="19">
        <f t="shared" si="1"/>
        <v>41</v>
      </c>
      <c r="L32" s="24">
        <f t="shared" si="2"/>
        <v>23.153846153846153</v>
      </c>
      <c r="M32" s="25" t="s">
        <v>20</v>
      </c>
      <c r="N32" s="28">
        <v>8100</v>
      </c>
      <c r="O32" s="27">
        <v>4.79</v>
      </c>
      <c r="P32" s="17">
        <v>54</v>
      </c>
      <c r="Q32" s="17">
        <v>55</v>
      </c>
    </row>
    <row r="33" spans="1:17">
      <c r="A33" s="6">
        <v>30</v>
      </c>
      <c r="B33" s="18" t="s">
        <v>21</v>
      </c>
      <c r="C33" s="19">
        <v>45</v>
      </c>
      <c r="D33" s="20">
        <v>249</v>
      </c>
      <c r="E33" s="21">
        <v>13</v>
      </c>
      <c r="F33" s="19">
        <v>17</v>
      </c>
      <c r="G33" s="22">
        <f t="shared" si="0"/>
        <v>30</v>
      </c>
      <c r="H33" s="23">
        <v>13</v>
      </c>
      <c r="I33" s="19">
        <v>39</v>
      </c>
      <c r="J33" s="19">
        <v>0</v>
      </c>
      <c r="K33" s="19">
        <f t="shared" si="1"/>
        <v>52</v>
      </c>
      <c r="L33" s="24">
        <f t="shared" si="2"/>
        <v>19.153846153846153</v>
      </c>
      <c r="M33" s="25" t="s">
        <v>20</v>
      </c>
      <c r="N33" s="28">
        <v>9200</v>
      </c>
      <c r="O33" s="27">
        <v>3.63</v>
      </c>
      <c r="P33" s="17">
        <v>56</v>
      </c>
      <c r="Q33" s="17">
        <v>54</v>
      </c>
    </row>
    <row r="34" spans="1:17">
      <c r="A34" s="6">
        <v>31</v>
      </c>
      <c r="B34" s="18" t="s">
        <v>21</v>
      </c>
      <c r="C34" s="19">
        <v>40</v>
      </c>
      <c r="D34" s="20">
        <v>174</v>
      </c>
      <c r="E34" s="21">
        <v>16</v>
      </c>
      <c r="F34" s="19">
        <v>16</v>
      </c>
      <c r="G34" s="22">
        <f t="shared" si="0"/>
        <v>32</v>
      </c>
      <c r="H34" s="23">
        <v>6</v>
      </c>
      <c r="I34" s="19">
        <v>24</v>
      </c>
      <c r="J34" s="19"/>
      <c r="K34" s="19">
        <f t="shared" si="1"/>
        <v>30</v>
      </c>
      <c r="L34" s="24">
        <f t="shared" si="2"/>
        <v>29</v>
      </c>
      <c r="M34" s="25" t="s">
        <v>20</v>
      </c>
      <c r="N34" s="28">
        <v>7900</v>
      </c>
      <c r="O34" s="27">
        <v>4.46</v>
      </c>
      <c r="P34" s="17">
        <v>50</v>
      </c>
      <c r="Q34" s="17">
        <v>48</v>
      </c>
    </row>
    <row r="35" spans="1:17">
      <c r="A35" s="6">
        <v>32</v>
      </c>
      <c r="B35" s="18" t="s">
        <v>21</v>
      </c>
      <c r="C35" s="19">
        <v>45</v>
      </c>
      <c r="D35" s="20">
        <v>442</v>
      </c>
      <c r="E35" s="21">
        <v>47</v>
      </c>
      <c r="F35" s="19">
        <v>27</v>
      </c>
      <c r="G35" s="22">
        <f t="shared" si="0"/>
        <v>74</v>
      </c>
      <c r="H35" s="23">
        <v>14</v>
      </c>
      <c r="I35" s="19">
        <v>74</v>
      </c>
      <c r="J35" s="19">
        <v>2</v>
      </c>
      <c r="K35" s="19">
        <f t="shared" si="1"/>
        <v>90</v>
      </c>
      <c r="L35" s="24">
        <f t="shared" si="2"/>
        <v>31.571428571428573</v>
      </c>
      <c r="M35" s="25" t="s">
        <v>22</v>
      </c>
      <c r="N35" s="28">
        <v>20400</v>
      </c>
      <c r="O35" s="27">
        <v>2.9238938053097345</v>
      </c>
      <c r="P35" s="17">
        <v>50</v>
      </c>
      <c r="Q35" s="17">
        <v>48</v>
      </c>
    </row>
    <row r="36" spans="1:17" ht="17.25" thickBot="1">
      <c r="A36" s="6">
        <v>33</v>
      </c>
      <c r="B36" s="33" t="s">
        <v>21</v>
      </c>
      <c r="C36" s="34">
        <v>30</v>
      </c>
      <c r="D36" s="35">
        <v>65</v>
      </c>
      <c r="E36" s="36">
        <v>18</v>
      </c>
      <c r="F36" s="34">
        <v>11</v>
      </c>
      <c r="G36" s="37">
        <f t="shared" si="0"/>
        <v>29</v>
      </c>
      <c r="H36" s="38">
        <v>8</v>
      </c>
      <c r="I36" s="34">
        <v>0</v>
      </c>
      <c r="J36" s="34">
        <v>0</v>
      </c>
      <c r="K36" s="34">
        <f t="shared" si="1"/>
        <v>8</v>
      </c>
      <c r="L36" s="39">
        <f t="shared" si="2"/>
        <v>8.125</v>
      </c>
      <c r="M36" s="40" t="s">
        <v>20</v>
      </c>
      <c r="N36" s="41">
        <v>7700</v>
      </c>
      <c r="O36" s="42">
        <v>5.32</v>
      </c>
      <c r="P36" s="34"/>
      <c r="Q36" s="43">
        <v>91</v>
      </c>
    </row>
    <row r="37" spans="1:17" ht="17.25" thickTop="1">
      <c r="A37" s="44" t="s">
        <v>26</v>
      </c>
      <c r="B37" s="45"/>
      <c r="C37" s="46"/>
      <c r="D37" s="47">
        <f>SUM(D4:D36)</f>
        <v>7131</v>
      </c>
      <c r="E37" s="48">
        <f>SUM(E4:E36)</f>
        <v>585</v>
      </c>
      <c r="F37" s="49">
        <f t="shared" ref="F37:G37" si="3">SUM(F4:F36)</f>
        <v>530</v>
      </c>
      <c r="G37" s="50">
        <f t="shared" si="3"/>
        <v>1115</v>
      </c>
      <c r="H37" s="51">
        <f>SUM(H4:H36)</f>
        <v>326</v>
      </c>
      <c r="I37" s="49">
        <f>SUM(I4:I36)</f>
        <v>931</v>
      </c>
      <c r="J37" s="49">
        <f>SUM(J4:J36)</f>
        <v>61</v>
      </c>
      <c r="K37" s="49">
        <f>SUM(K4:K36)</f>
        <v>1318</v>
      </c>
      <c r="L37" s="47"/>
      <c r="M37" s="52"/>
      <c r="N37" s="53"/>
      <c r="O37" s="54"/>
      <c r="P37" s="46"/>
      <c r="Q37" s="44"/>
    </row>
  </sheetData>
  <mergeCells count="12">
    <mergeCell ref="O2:O3"/>
    <mergeCell ref="P2:P3"/>
    <mergeCell ref="Q2:Q3"/>
    <mergeCell ref="A1:Q1"/>
    <mergeCell ref="A2:A3"/>
    <mergeCell ref="B2:B3"/>
    <mergeCell ref="C2:C3"/>
    <mergeCell ref="D2:D3"/>
    <mergeCell ref="E2:G2"/>
    <mergeCell ref="H2:K2"/>
    <mergeCell ref="L2:L3"/>
    <mergeCell ref="M2:N2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건인원</dc:creator>
  <cp:lastModifiedBy>건인원</cp:lastModifiedBy>
  <dcterms:created xsi:type="dcterms:W3CDTF">2012-11-22T02:11:47Z</dcterms:created>
  <dcterms:modified xsi:type="dcterms:W3CDTF">2012-11-22T02:19:54Z</dcterms:modified>
</cp:coreProperties>
</file>